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5480" windowHeight="1164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G194" i="1"/>
  <c r="G195"/>
  <c r="G196"/>
  <c r="H194"/>
  <c r="H195"/>
  <c r="H196"/>
  <c r="I194"/>
  <c r="I195"/>
  <c r="I196"/>
  <c r="J194"/>
  <c r="J195"/>
  <c r="J196"/>
  <c r="F194"/>
  <c r="F195"/>
  <c r="F196"/>
  <c r="A109"/>
  <c r="B195"/>
  <c r="A195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/>
  <c r="I165"/>
  <c r="I176"/>
  <c r="H165"/>
  <c r="H176"/>
  <c r="G165"/>
  <c r="G176"/>
  <c r="F165"/>
  <c r="B157"/>
  <c r="A157"/>
  <c r="J156"/>
  <c r="I156"/>
  <c r="H156"/>
  <c r="G156"/>
  <c r="F156"/>
  <c r="B147"/>
  <c r="A147"/>
  <c r="J146"/>
  <c r="J157"/>
  <c r="I146"/>
  <c r="I157"/>
  <c r="H146"/>
  <c r="H157"/>
  <c r="G146"/>
  <c r="G157"/>
  <c r="F146"/>
  <c r="B138"/>
  <c r="A138"/>
  <c r="J137"/>
  <c r="I137"/>
  <c r="H137"/>
  <c r="G137"/>
  <c r="F137"/>
  <c r="B128"/>
  <c r="A128"/>
  <c r="J127"/>
  <c r="J138"/>
  <c r="I127"/>
  <c r="I138"/>
  <c r="H127"/>
  <c r="H138"/>
  <c r="G127"/>
  <c r="G138"/>
  <c r="F127"/>
  <c r="B119"/>
  <c r="A119"/>
  <c r="J118"/>
  <c r="I118"/>
  <c r="H118"/>
  <c r="G118"/>
  <c r="F118"/>
  <c r="B109"/>
  <c r="J108"/>
  <c r="J119"/>
  <c r="I108"/>
  <c r="I119"/>
  <c r="H108"/>
  <c r="H119"/>
  <c r="G108"/>
  <c r="G119"/>
  <c r="F108"/>
  <c r="F100"/>
  <c r="F81"/>
  <c r="J62"/>
  <c r="I62"/>
  <c r="B100"/>
  <c r="A100"/>
  <c r="J99"/>
  <c r="I99"/>
  <c r="H99"/>
  <c r="G99"/>
  <c r="F99"/>
  <c r="B90"/>
  <c r="A90"/>
  <c r="J89"/>
  <c r="J100"/>
  <c r="I89"/>
  <c r="I100"/>
  <c r="H89"/>
  <c r="H100"/>
  <c r="G89"/>
  <c r="G100"/>
  <c r="F89"/>
  <c r="B81"/>
  <c r="A81"/>
  <c r="J80"/>
  <c r="I80"/>
  <c r="I81"/>
  <c r="H80"/>
  <c r="H81"/>
  <c r="G80"/>
  <c r="G81"/>
  <c r="F80"/>
  <c r="B71"/>
  <c r="A71"/>
  <c r="J70"/>
  <c r="J81"/>
  <c r="I70"/>
  <c r="H70"/>
  <c r="G70"/>
  <c r="F70"/>
  <c r="B62"/>
  <c r="A62"/>
  <c r="J61"/>
  <c r="I61"/>
  <c r="H61"/>
  <c r="G61"/>
  <c r="G62"/>
  <c r="F61"/>
  <c r="B52"/>
  <c r="A52"/>
  <c r="J51"/>
  <c r="I51"/>
  <c r="H51"/>
  <c r="H62"/>
  <c r="G51"/>
  <c r="F51"/>
  <c r="F62"/>
  <c r="B43"/>
  <c r="A43"/>
  <c r="J42"/>
  <c r="I42"/>
  <c r="H42"/>
  <c r="G42"/>
  <c r="F42"/>
  <c r="B33"/>
  <c r="A33"/>
  <c r="J32"/>
  <c r="J43"/>
  <c r="I32"/>
  <c r="I43"/>
  <c r="H32"/>
  <c r="H43"/>
  <c r="G32"/>
  <c r="G43"/>
  <c r="F32"/>
  <c r="F43"/>
  <c r="B24"/>
  <c r="A24"/>
  <c r="B14"/>
  <c r="A14"/>
  <c r="G23"/>
  <c r="H23"/>
  <c r="I23"/>
  <c r="J23"/>
  <c r="F23"/>
  <c r="G13"/>
  <c r="H13"/>
  <c r="I13"/>
  <c r="J13"/>
  <c r="F13"/>
  <c r="F119"/>
  <c r="F138"/>
  <c r="F157"/>
  <c r="F176"/>
  <c r="I24"/>
  <c r="F24"/>
  <c r="J24"/>
  <c r="H24"/>
  <c r="G24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<sst xmlns="http://schemas.openxmlformats.org/spreadsheetml/2006/main" count="193" uniqueCount="48">
  <si>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</si>
  <si>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</si>
  <si>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</si>
  <si>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</si>
  <si>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</si>
  <si>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</si>
  <si>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</si>
  <si>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</si>
  <si>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</si>
  <si>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</si>
  <si>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</si>
  <si>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</si>
  <si>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</si>
  <si>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</si>
  <si>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</si>
  <si>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</si>
  <si>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</si>
  <si>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</si>
  <si>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</si>
  <si>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</si>
  <si>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</si>
  <si>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</si>
  <si>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</si>
  <si>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</si>
  <si>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</si>
  <si>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</si>
  <si>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</si>
  <si>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</si>
  <si>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</si>
  <si>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</si>
  <si>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</si>
  <si>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</si>
  <si>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</si>
  <si>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</si>
  <si>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</si>
  <si>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 МКОУ оош с.Васильково</t>
  </si>
  <si>
    <t>Новоселова С.Н.</t>
  </si>
  <si>
    <t>салат из свеклы с сыром</t>
  </si>
  <si>
    <t>29/94</t>
  </si>
  <si>
    <t>макароны отварные</t>
  </si>
  <si>
    <t>469/94</t>
  </si>
  <si>
    <t>котлета рыбная</t>
  </si>
  <si>
    <t>324/94</t>
  </si>
  <si>
    <t>чай с сахаром и лимоном</t>
  </si>
  <si>
    <t>628/94</t>
  </si>
  <si>
    <t>хлеб пшеничный</t>
  </si>
  <si>
    <t>хлеб ржаной</t>
  </si>
  <si>
    <t>17.05.2024г.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</si>
</sst>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6" xfId="0" applyFont="1" applyBorder="1" applyAlignment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0"/>
      <c r="D1" s="51"/>
      <c r="E1" s="51"/>
      <c r="F1" s="13" t="s">
        <v>16</v>
      </c>
      <c r="G1" s="2" t="s">
        <v>17</v>
      </c>
      <c r="H1" s="52" t="s">
        <v>35</v>
      </c>
      <c r="I1" s="52"/>
      <c r="J1" s="52"/>
      <c r="K1" s="52"/>
    </row>
    <row r="2" spans="1:11" ht="18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3" t="s">
        <v>47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37</v>
      </c>
      <c r="F185" s="44">
        <v>60</v>
      </c>
      <c r="G185" s="44">
        <v>3</v>
      </c>
      <c r="H185" s="44">
        <v>9</v>
      </c>
      <c r="I185" s="44">
        <v>0</v>
      </c>
      <c r="J185" s="44">
        <v>66</v>
      </c>
      <c r="K185" s="45" t="s">
        <v>38</v>
      </c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 t="s">
        <v>41</v>
      </c>
      <c r="F187" s="44">
        <v>90</v>
      </c>
      <c r="G187" s="44">
        <v>17.2</v>
      </c>
      <c r="H187" s="44">
        <v>14.25</v>
      </c>
      <c r="I187" s="44">
        <v>18.8</v>
      </c>
      <c r="J187" s="44">
        <v>235</v>
      </c>
      <c r="K187" s="45" t="s">
        <v>42</v>
      </c>
    </row>
    <row r="188" spans="1:11" ht="15">
      <c r="A188" s="24"/>
      <c r="B188" s="16"/>
      <c r="C188" s="11"/>
      <c r="D188" s="7" t="s">
        <v>29</v>
      </c>
      <c r="E188" s="43" t="s">
        <v>39</v>
      </c>
      <c r="F188" s="44">
        <v>150</v>
      </c>
      <c r="G188" s="44">
        <v>5.4</v>
      </c>
      <c r="H188" s="44">
        <v>4.8</v>
      </c>
      <c r="I188" s="44">
        <v>38.4</v>
      </c>
      <c r="J188" s="44">
        <v>188</v>
      </c>
      <c r="K188" s="45" t="s">
        <v>40</v>
      </c>
    </row>
    <row r="189" spans="1:11" ht="15">
      <c r="A189" s="24"/>
      <c r="B189" s="16"/>
      <c r="C189" s="11"/>
      <c r="D189" s="7" t="s">
        <v>30</v>
      </c>
      <c r="E189" s="43" t="s">
        <v>43</v>
      </c>
      <c r="F189" s="44">
        <v>200</v>
      </c>
      <c r="G189" s="44">
        <v>0.2</v>
      </c>
      <c r="H189" s="44">
        <v>0</v>
      </c>
      <c r="I189" s="44">
        <v>17.899999999999999</v>
      </c>
      <c r="J189" s="44">
        <v>54</v>
      </c>
      <c r="K189" s="45" t="s">
        <v>44</v>
      </c>
    </row>
    <row r="190" spans="1:11" ht="15">
      <c r="A190" s="24"/>
      <c r="B190" s="16"/>
      <c r="C190" s="11"/>
      <c r="D190" s="7" t="s">
        <v>31</v>
      </c>
      <c r="E190" s="43" t="s">
        <v>45</v>
      </c>
      <c r="F190" s="44">
        <v>25</v>
      </c>
      <c r="G190" s="44">
        <v>2.09</v>
      </c>
      <c r="H190" s="44">
        <v>0.54</v>
      </c>
      <c r="I190" s="44">
        <v>10.86</v>
      </c>
      <c r="J190" s="44">
        <v>54</v>
      </c>
      <c r="K190" s="45"/>
    </row>
    <row r="191" spans="1:11" ht="15">
      <c r="A191" s="24"/>
      <c r="B191" s="16"/>
      <c r="C191" s="11"/>
      <c r="D191" s="7" t="s">
        <v>32</v>
      </c>
      <c r="E191" s="43" t="s">
        <v>46</v>
      </c>
      <c r="F191" s="44">
        <v>25</v>
      </c>
      <c r="G191" s="44">
        <v>2.09</v>
      </c>
      <c r="H191" s="44">
        <v>0.54</v>
      </c>
      <c r="I191" s="44">
        <v>5</v>
      </c>
      <c r="J191" s="44">
        <v>55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550</v>
      </c>
      <c r="G194" s="20">
        <f>SUM(G185:G193)</f>
        <v>29.98</v>
      </c>
      <c r="H194" s="20">
        <f>SUM(H185:H193)</f>
        <v>29.13</v>
      </c>
      <c r="I194" s="20">
        <f>SUM(I185:I193)</f>
        <v>90.96</v>
      </c>
      <c r="J194" s="20">
        <f>SUM(J185:J193)</f>
        <v>652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550</v>
      </c>
      <c r="G195" s="33">
        <f>G184+G194</f>
        <v>29.98</v>
      </c>
      <c r="H195" s="33">
        <f>H184+H194</f>
        <v>29.13</v>
      </c>
      <c r="I195" s="33">
        <f>I184+I194</f>
        <v>90.96</v>
      </c>
      <c r="J195" s="33">
        <f>J184+J194</f>
        <v>652</v>
      </c>
      <c r="K195" s="33"/>
    </row>
    <row r="196" spans="1:11" ht="13.5" thickBot="1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550</v>
      </c>
      <c r="G196" s="35">
        <f>(G24+G43+G62+G81+G100+G119+G138+G157+G176+G195)/(IF(G24=0,0,1)+IF(G43=0,0,1)+IF(G62=0,0,1)+IF(G81=0,0,1)+IF(G100=0,0,1)+IF(G119=0,0,1)+IF(G138=0,0,1)+IF(G157=0,0,1)+IF(G176=0,0,1)+IF(G195=0,0,1))</f>
        <v>29.98</v>
      </c>
      <c r="H196" s="35">
        <f>(H24+H43+H62+H81+H100+H119+H138+H157+H176+H195)/(IF(H24=0,0,1)+IF(H43=0,0,1)+IF(H62=0,0,1)+IF(H81=0,0,1)+IF(H100=0,0,1)+IF(H119=0,0,1)+IF(H138=0,0,1)+IF(H157=0,0,1)+IF(H176=0,0,1)+IF(H195=0,0,1))</f>
        <v>29.13</v>
      </c>
      <c r="I196" s="35">
        <f>(I24+I43+I62+I81+I100+I119+I138+I157+I176+I195)/(IF(I24=0,0,1)+IF(I43=0,0,1)+IF(I62=0,0,1)+IF(I81=0,0,1)+IF(I100=0,0,1)+IF(I119=0,0,1)+IF(I138=0,0,1)+IF(I157=0,0,1)+IF(I176=0,0,1)+IF(I195=0,0,1))</f>
        <v>90.96</v>
      </c>
      <c r="J196" s="35">
        <f>(J24+J43+J62+J81+J100+J119+J138+J157+J176+J195)/(IF(J24=0,0,1)+IF(J43=0,0,1)+IF(J62=0,0,1)+IF(J81=0,0,1)+IF(J100=0,0,1)+IF(J119=0,0,1)+IF(J138=0,0,1)+IF(J157=0,0,1)+IF(J176=0,0,1)+IF(J195=0,0,1))</f>
        <v>652</v>
      </c>
      <c r="K196" s="35"/>
    </row>
  </sheetData>
  <sheetProtection sheet="1" objects="1" scenarios="1"/>
  <mergeCells count="15">
    <mergeCell ref="C196:E196"/>
    <mergeCell ref="C195:D195"/>
    <mergeCell ref="C119:D119"/>
    <mergeCell ref="C138:D138"/>
    <mergeCell ref="C157:D157"/>
    <mergeCell ref="C176:D176"/>
    <mergeCell ref="C100:D100"/>
    <mergeCell ref="C1:E1"/>
    <mergeCell ref="H1:K1"/>
    <mergeCell ref="H2:K2"/>
    <mergeCell ref="H3:K3"/>
    <mergeCell ref="C24:D24"/>
    <mergeCell ref="C43:D43"/>
    <mergeCell ref="C62:D62"/>
    <mergeCell ref="C81:D8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2024-05-02T10:37:58Z</dcterms:modified>
</cp:coreProperties>
</file>