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30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184" i="1"/>
  <c r="H195" s="1"/>
  <c r="G184"/>
  <c r="G195" s="1"/>
  <c r="F184"/>
  <c r="F195" s="1"/>
  <c r="B195"/>
  <c r="A195"/>
  <c r="L194"/>
  <c r="J194"/>
  <c r="I194"/>
  <c r="I184"/>
  <c r="I195"/>
  <c r="H194"/>
  <c r="G194"/>
  <c r="F194"/>
  <c r="B185"/>
  <c r="A185"/>
  <c r="L184"/>
  <c r="L195" s="1"/>
  <c r="J184"/>
  <c r="J195" s="1"/>
  <c r="F165"/>
  <c r="F176" s="1"/>
  <c r="B176"/>
  <c r="A176"/>
  <c r="L175"/>
  <c r="J175"/>
  <c r="I175"/>
  <c r="H175"/>
  <c r="G175"/>
  <c r="G165"/>
  <c r="G176"/>
  <c r="F175"/>
  <c r="B166"/>
  <c r="A166"/>
  <c r="L165"/>
  <c r="L176" s="1"/>
  <c r="J165"/>
  <c r="J176" s="1"/>
  <c r="I165"/>
  <c r="I176" s="1"/>
  <c r="H165"/>
  <c r="H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08"/>
  <c r="L119" s="1"/>
  <c r="J108"/>
  <c r="J119" s="1"/>
  <c r="B119"/>
  <c r="A119"/>
  <c r="L118"/>
  <c r="J118"/>
  <c r="I118"/>
  <c r="H118"/>
  <c r="G118"/>
  <c r="F118"/>
  <c r="B109"/>
  <c r="A109"/>
  <c r="I108"/>
  <c r="I119" s="1"/>
  <c r="H108"/>
  <c r="H119" s="1"/>
  <c r="G108"/>
  <c r="G119" s="1"/>
  <c r="F108"/>
  <c r="F119" s="1"/>
  <c r="J89"/>
  <c r="J100" s="1"/>
  <c r="I89"/>
  <c r="I100" s="1"/>
  <c r="H89"/>
  <c r="H100" s="1"/>
  <c r="B100"/>
  <c r="A100"/>
  <c r="L99"/>
  <c r="L89"/>
  <c r="L100"/>
  <c r="J99"/>
  <c r="I99"/>
  <c r="H99"/>
  <c r="G99"/>
  <c r="F99"/>
  <c r="B90"/>
  <c r="A90"/>
  <c r="G89"/>
  <c r="G100" s="1"/>
  <c r="F89"/>
  <c r="F100" s="1"/>
  <c r="H70"/>
  <c r="H81" s="1"/>
  <c r="G70"/>
  <c r="G81" s="1"/>
  <c r="F70"/>
  <c r="F81" s="1"/>
  <c r="B81"/>
  <c r="A81"/>
  <c r="L80"/>
  <c r="J80"/>
  <c r="I80"/>
  <c r="I70"/>
  <c r="I81"/>
  <c r="H80"/>
  <c r="G80"/>
  <c r="F80"/>
  <c r="B71"/>
  <c r="A71"/>
  <c r="L70"/>
  <c r="L81" s="1"/>
  <c r="J70"/>
  <c r="J81" s="1"/>
  <c r="F51"/>
  <c r="F62" s="1"/>
  <c r="B62"/>
  <c r="A62"/>
  <c r="L61"/>
  <c r="J61"/>
  <c r="I61"/>
  <c r="H61"/>
  <c r="G61"/>
  <c r="G51"/>
  <c r="G62"/>
  <c r="F61"/>
  <c r="B52"/>
  <c r="A52"/>
  <c r="L51"/>
  <c r="L62" s="1"/>
  <c r="J51"/>
  <c r="J62" s="1"/>
  <c r="I51"/>
  <c r="I62" s="1"/>
  <c r="H51"/>
  <c r="H62" s="1"/>
  <c r="B43"/>
  <c r="A43"/>
  <c r="L42"/>
  <c r="J42"/>
  <c r="I42"/>
  <c r="H42"/>
  <c r="G42"/>
  <c r="F42"/>
  <c r="B33"/>
  <c r="A33"/>
  <c r="L32"/>
  <c r="L43" s="1"/>
  <c r="J32"/>
  <c r="J43" s="1"/>
  <c r="I32"/>
  <c r="I43" s="1"/>
  <c r="I196" s="1"/>
  <c r="H32"/>
  <c r="H43" s="1"/>
  <c r="G32"/>
  <c r="G43" s="1"/>
  <c r="G196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/>
  <c r="J196" s="1"/>
  <c r="I13"/>
  <c r="I24"/>
  <c r="H13"/>
  <c r="H24"/>
  <c r="H196" s="1"/>
  <c r="G13"/>
  <c r="G24"/>
  <c r="F13"/>
  <c r="F24"/>
  <c r="F196" s="1"/>
</calcChain>
</file>

<file path=xl/sharedStrings.xml><?xml version="1.0" encoding="utf-8"?>
<sst xmlns="http://schemas.openxmlformats.org/spreadsheetml/2006/main" count="307" uniqueCount="87">
  <si>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</si>
  <si>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</si>
  <si>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</si>
  <si>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</si>
  <si>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</si>
  <si>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</si>
  <si>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</si>
  <si>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</si>
  <si>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</si>
  <si>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</si>
  <si>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</si>
  <si>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</si>
  <si>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</si>
  <si>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</si>
  <si>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</si>
  <si>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</si>
  <si>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</si>
  <si>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</si>
  <si>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</si>
  <si>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</si>
  <si>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</si>
  <si>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</si>
  <si>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</si>
  <si>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</si>
  <si>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</si>
  <si>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</si>
  <si>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</si>
  <si>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</si>
  <si>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</si>
  <si>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</si>
  <si>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</si>
  <si>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</si>
  <si>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</si>
  <si>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</si>
  <si>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</si>
  <si>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</si>
  <si>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</si>
  <si>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</si>
  <si>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</si>
  <si>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с.Васильково</t>
  </si>
  <si>
    <t>директор</t>
  </si>
  <si>
    <t>Горинов В.С.</t>
  </si>
  <si>
    <t>пюре картофельное</t>
  </si>
  <si>
    <t>котлета рубленая из птицы</t>
  </si>
  <si>
    <t>чай с сахаром и лимоном</t>
  </si>
  <si>
    <t>ржано-пшеничный</t>
  </si>
  <si>
    <t>25/25</t>
  </si>
  <si>
    <t>салат из моркови с растительным маслом</t>
  </si>
  <si>
    <t>472/94</t>
  </si>
  <si>
    <t>460/94</t>
  </si>
  <si>
    <t>629/94</t>
  </si>
  <si>
    <t>71/97</t>
  </si>
  <si>
    <t>котлета из говядины</t>
  </si>
  <si>
    <t>451/04</t>
  </si>
  <si>
    <t xml:space="preserve">каша гречневая </t>
  </si>
  <si>
    <t>463/94</t>
  </si>
  <si>
    <t>компот из свежих яблок</t>
  </si>
  <si>
    <t>558/94</t>
  </si>
  <si>
    <t>салат из свеклы с сыром</t>
  </si>
  <si>
    <t>29/96</t>
  </si>
  <si>
    <t>тефтели мясные</t>
  </si>
  <si>
    <t>423/94</t>
  </si>
  <si>
    <t>рис отварной</t>
  </si>
  <si>
    <t>465/94</t>
  </si>
  <si>
    <t>чай с сахаром</t>
  </si>
  <si>
    <t>628/94</t>
  </si>
  <si>
    <t>салат из моркови с яблоком</t>
  </si>
  <si>
    <t>71/99</t>
  </si>
  <si>
    <t>биточки из говядины</t>
  </si>
  <si>
    <t>гор блюдо</t>
  </si>
  <si>
    <t>762/97</t>
  </si>
  <si>
    <t>картофельное пюре</t>
  </si>
  <si>
    <t>кофейный напиток</t>
  </si>
  <si>
    <t>салат из свежей капусты с раст маслом</t>
  </si>
  <si>
    <t>62/87</t>
  </si>
  <si>
    <t>котлета рыбная</t>
  </si>
  <si>
    <t>324/94</t>
  </si>
  <si>
    <t>макароны отварные</t>
  </si>
  <si>
    <t>469/94</t>
  </si>
  <si>
    <t>салат из моркови с растит маслом</t>
  </si>
  <si>
    <t>салат из моркови с раст маслом</t>
  </si>
  <si>
    <t>72/97</t>
  </si>
  <si>
    <t>салат из моркови с яблоками</t>
  </si>
  <si>
    <t>каша гречневая</t>
  </si>
  <si>
    <t>салат из свежей капусты с растит маслом</t>
  </si>
  <si>
    <t xml:space="preserve">котлета рыбная </t>
  </si>
  <si>
    <t>салат из моркови с растит маслои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</si>
</sst>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2.7</v>
      </c>
      <c r="H6" s="40">
        <v>5.8</v>
      </c>
      <c r="I6" s="40">
        <v>21.1</v>
      </c>
      <c r="J6" s="40">
        <v>135</v>
      </c>
      <c r="K6" s="41" t="s">
        <v>48</v>
      </c>
      <c r="L6" s="40">
        <v>10.72</v>
      </c>
    </row>
    <row r="7" spans="1:12" ht="15">
      <c r="A7" s="23"/>
      <c r="B7" s="15"/>
      <c r="C7" s="11"/>
      <c r="D7" s="6" t="s">
        <v>69</v>
      </c>
      <c r="E7" s="42" t="s">
        <v>43</v>
      </c>
      <c r="F7" s="43">
        <v>90</v>
      </c>
      <c r="G7" s="43">
        <v>7.3</v>
      </c>
      <c r="H7" s="43">
        <v>11.57</v>
      </c>
      <c r="I7" s="43">
        <v>7.88</v>
      </c>
      <c r="J7" s="43">
        <v>210</v>
      </c>
      <c r="K7" s="44" t="s">
        <v>49</v>
      </c>
      <c r="L7" s="43">
        <v>42.62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0.3</v>
      </c>
      <c r="H8" s="43">
        <v>0</v>
      </c>
      <c r="I8" s="43">
        <v>18.2</v>
      </c>
      <c r="J8" s="43">
        <v>54</v>
      </c>
      <c r="K8" s="44" t="s">
        <v>50</v>
      </c>
      <c r="L8" s="43">
        <v>4.76</v>
      </c>
    </row>
    <row r="9" spans="1:12" ht="15">
      <c r="A9" s="23"/>
      <c r="B9" s="15"/>
      <c r="C9" s="11"/>
      <c r="D9" s="7" t="s">
        <v>23</v>
      </c>
      <c r="E9" s="42" t="s">
        <v>45</v>
      </c>
      <c r="F9" s="43" t="s">
        <v>46</v>
      </c>
      <c r="G9" s="43">
        <v>4.18</v>
      </c>
      <c r="H9" s="43">
        <v>1.08</v>
      </c>
      <c r="I9" s="43">
        <v>15.86</v>
      </c>
      <c r="J9" s="43">
        <v>71</v>
      </c>
      <c r="K9" s="44"/>
      <c r="L9" s="43">
        <v>3.57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47</v>
      </c>
      <c r="F11" s="43">
        <v>60</v>
      </c>
      <c r="G11" s="43">
        <v>0.3</v>
      </c>
      <c r="H11" s="43">
        <v>3.3</v>
      </c>
      <c r="I11" s="43">
        <v>7.2</v>
      </c>
      <c r="J11" s="43">
        <v>66</v>
      </c>
      <c r="K11" s="44" t="s">
        <v>51</v>
      </c>
      <c r="L11" s="43">
        <v>1.33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14.780000000000001</v>
      </c>
      <c r="H13" s="19">
        <f>SUM(H6:H12)</f>
        <v>21.750000000000004</v>
      </c>
      <c r="I13" s="19">
        <f>SUM(I6:I12)</f>
        <v>70.239999999999995</v>
      </c>
      <c r="J13" s="19">
        <f>SUM(J6:J12)</f>
        <v>536</v>
      </c>
      <c r="K13" s="25"/>
      <c r="L13" s="19">
        <f>SUM(L6:L12)</f>
        <v>62.999999999999993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>G13+G23</f>
        <v>14.780000000000001</v>
      </c>
      <c r="H24" s="32">
        <f>H13+H23</f>
        <v>21.750000000000004</v>
      </c>
      <c r="I24" s="32">
        <f>I13+I23</f>
        <v>70.239999999999995</v>
      </c>
      <c r="J24" s="32">
        <f>J13+J23</f>
        <v>536</v>
      </c>
      <c r="K24" s="32"/>
      <c r="L24" s="32">
        <f>L13+L23</f>
        <v>62.999999999999993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3.9</v>
      </c>
      <c r="H25" s="40">
        <v>3.7</v>
      </c>
      <c r="I25" s="40">
        <v>29.2</v>
      </c>
      <c r="J25" s="40">
        <v>139</v>
      </c>
      <c r="K25" s="41" t="s">
        <v>55</v>
      </c>
      <c r="L25" s="40">
        <v>7.74</v>
      </c>
    </row>
    <row r="26" spans="1:12" ht="15">
      <c r="A26" s="14"/>
      <c r="B26" s="15"/>
      <c r="C26" s="11"/>
      <c r="D26" s="6" t="s">
        <v>69</v>
      </c>
      <c r="E26" s="42" t="s">
        <v>52</v>
      </c>
      <c r="F26" s="43">
        <v>90</v>
      </c>
      <c r="G26" s="43">
        <v>14.5</v>
      </c>
      <c r="H26" s="43">
        <v>12</v>
      </c>
      <c r="I26" s="43">
        <v>12.8</v>
      </c>
      <c r="J26" s="43">
        <v>207</v>
      </c>
      <c r="K26" s="44" t="s">
        <v>53</v>
      </c>
      <c r="L26" s="43">
        <v>38.11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0.1</v>
      </c>
      <c r="H27" s="43"/>
      <c r="I27" s="43">
        <v>17.899999999999999</v>
      </c>
      <c r="J27" s="43">
        <v>68</v>
      </c>
      <c r="K27" s="44" t="s">
        <v>57</v>
      </c>
      <c r="L27" s="43">
        <v>5.28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 t="s">
        <v>46</v>
      </c>
      <c r="G28" s="43">
        <v>4.18</v>
      </c>
      <c r="H28" s="43">
        <v>1.08</v>
      </c>
      <c r="I28" s="43">
        <v>15.86</v>
      </c>
      <c r="J28" s="43">
        <v>109</v>
      </c>
      <c r="K28" s="44"/>
      <c r="L28" s="43">
        <v>3.57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58</v>
      </c>
      <c r="F30" s="43">
        <v>60</v>
      </c>
      <c r="G30" s="43">
        <v>0.8</v>
      </c>
      <c r="H30" s="43">
        <v>4.4000000000000004</v>
      </c>
      <c r="I30" s="43">
        <v>5.0999999999999996</v>
      </c>
      <c r="J30" s="43">
        <v>64</v>
      </c>
      <c r="K30" s="44" t="s">
        <v>59</v>
      </c>
      <c r="L30" s="43">
        <v>8.3000000000000007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23.48</v>
      </c>
      <c r="H32" s="19">
        <f>SUM(H25:H31)</f>
        <v>21.18</v>
      </c>
      <c r="I32" s="19">
        <f>SUM(I25:I31)</f>
        <v>80.859999999999985</v>
      </c>
      <c r="J32" s="19">
        <f>SUM(J25:J31)</f>
        <v>587</v>
      </c>
      <c r="K32" s="25"/>
      <c r="L32" s="19">
        <f>SUM(L25:L31)</f>
        <v>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>G32+G42</f>
        <v>23.48</v>
      </c>
      <c r="H43" s="32">
        <f>H32+H42</f>
        <v>21.18</v>
      </c>
      <c r="I43" s="32">
        <f>I32+I42</f>
        <v>80.859999999999985</v>
      </c>
      <c r="J43" s="32">
        <f>J32+J42</f>
        <v>587</v>
      </c>
      <c r="K43" s="32"/>
      <c r="L43" s="32">
        <f>L32+L42</f>
        <v>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90</v>
      </c>
      <c r="G44" s="40">
        <v>0.4</v>
      </c>
      <c r="H44" s="40">
        <v>13</v>
      </c>
      <c r="I44" s="40">
        <v>0.7</v>
      </c>
      <c r="J44" s="40">
        <v>163</v>
      </c>
      <c r="K44" s="41" t="s">
        <v>61</v>
      </c>
      <c r="L44" s="40">
        <v>38.47</v>
      </c>
    </row>
    <row r="45" spans="1:12" ht="15">
      <c r="A45" s="23"/>
      <c r="B45" s="15"/>
      <c r="C45" s="11"/>
      <c r="D45" s="6" t="s">
        <v>69</v>
      </c>
      <c r="E45" s="42" t="s">
        <v>62</v>
      </c>
      <c r="F45" s="43">
        <v>150</v>
      </c>
      <c r="G45" s="43">
        <v>3.75</v>
      </c>
      <c r="H45" s="43">
        <v>4.6500000000000004</v>
      </c>
      <c r="I45" s="43">
        <v>27.6</v>
      </c>
      <c r="J45" s="43">
        <v>124</v>
      </c>
      <c r="K45" s="44" t="s">
        <v>63</v>
      </c>
      <c r="L45" s="43">
        <v>13.6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0.3</v>
      </c>
      <c r="H46" s="43">
        <v>0</v>
      </c>
      <c r="I46" s="43">
        <v>14.9</v>
      </c>
      <c r="J46" s="43">
        <v>57</v>
      </c>
      <c r="K46" s="44" t="s">
        <v>65</v>
      </c>
      <c r="L46" s="43">
        <v>2.36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 t="s">
        <v>46</v>
      </c>
      <c r="G47" s="43">
        <v>4.18</v>
      </c>
      <c r="H47" s="43">
        <v>1.08</v>
      </c>
      <c r="I47" s="43">
        <v>15.86</v>
      </c>
      <c r="J47" s="43">
        <v>109</v>
      </c>
      <c r="K47" s="44"/>
      <c r="L47" s="43">
        <v>3.57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66</v>
      </c>
      <c r="F49" s="43">
        <v>60</v>
      </c>
      <c r="G49" s="43">
        <v>1.4</v>
      </c>
      <c r="H49" s="43">
        <v>5.2</v>
      </c>
      <c r="I49" s="43">
        <v>9</v>
      </c>
      <c r="J49" s="43">
        <v>38</v>
      </c>
      <c r="K49" s="44" t="s">
        <v>67</v>
      </c>
      <c r="L49" s="43">
        <v>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10.029999999999999</v>
      </c>
      <c r="H51" s="19">
        <f>SUM(H44:H50)</f>
        <v>23.929999999999996</v>
      </c>
      <c r="I51" s="19">
        <f>SUM(I44:I50)</f>
        <v>68.06</v>
      </c>
      <c r="J51" s="19">
        <f>SUM(J44:J50)</f>
        <v>491</v>
      </c>
      <c r="K51" s="25"/>
      <c r="L51" s="19">
        <f>SUM(L44:L50)</f>
        <v>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>G51+G61</f>
        <v>10.029999999999999</v>
      </c>
      <c r="H62" s="32">
        <f>H51+H61</f>
        <v>23.929999999999996</v>
      </c>
      <c r="I62" s="32">
        <f>I51+I61</f>
        <v>68.06</v>
      </c>
      <c r="J62" s="32">
        <f>J51+J61</f>
        <v>491</v>
      </c>
      <c r="K62" s="32"/>
      <c r="L62" s="32">
        <f>L51+L61</f>
        <v>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90</v>
      </c>
      <c r="G63" s="40">
        <v>14.5</v>
      </c>
      <c r="H63" s="40">
        <v>12</v>
      </c>
      <c r="I63" s="40">
        <v>12.8</v>
      </c>
      <c r="J63" s="40">
        <v>207</v>
      </c>
      <c r="K63" s="41" t="s">
        <v>53</v>
      </c>
      <c r="L63" s="40">
        <v>38.11</v>
      </c>
    </row>
    <row r="64" spans="1:12" ht="15">
      <c r="A64" s="23"/>
      <c r="B64" s="15"/>
      <c r="C64" s="11"/>
      <c r="D64" s="6" t="s">
        <v>69</v>
      </c>
      <c r="E64" s="42" t="s">
        <v>71</v>
      </c>
      <c r="F64" s="43">
        <v>150</v>
      </c>
      <c r="G64" s="43">
        <v>2.7</v>
      </c>
      <c r="H64" s="43">
        <v>5.8</v>
      </c>
      <c r="I64" s="43">
        <v>21.1</v>
      </c>
      <c r="J64" s="43">
        <v>135</v>
      </c>
      <c r="K64" s="44" t="s">
        <v>48</v>
      </c>
      <c r="L64" s="43">
        <v>10.72</v>
      </c>
    </row>
    <row r="65" spans="1:12" ht="1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0.6</v>
      </c>
      <c r="H65" s="43">
        <v>0</v>
      </c>
      <c r="I65" s="43">
        <v>35.4</v>
      </c>
      <c r="J65" s="43">
        <v>93</v>
      </c>
      <c r="K65" s="44" t="s">
        <v>70</v>
      </c>
      <c r="L65" s="43">
        <v>9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 t="s">
        <v>46</v>
      </c>
      <c r="G66" s="43">
        <v>4.18</v>
      </c>
      <c r="H66" s="43">
        <v>1.08</v>
      </c>
      <c r="I66" s="43">
        <v>15.86</v>
      </c>
      <c r="J66" s="43">
        <v>109</v>
      </c>
      <c r="K66" s="44"/>
      <c r="L66" s="43">
        <v>3.57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73</v>
      </c>
      <c r="F68" s="43">
        <v>60</v>
      </c>
      <c r="G68" s="43">
        <v>1.2</v>
      </c>
      <c r="H68" s="43">
        <v>2.5</v>
      </c>
      <c r="I68" s="43">
        <v>1.1000000000000001</v>
      </c>
      <c r="J68" s="43">
        <v>107</v>
      </c>
      <c r="K68" s="44" t="s">
        <v>74</v>
      </c>
      <c r="L68" s="43">
        <v>1.6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23.18</v>
      </c>
      <c r="H70" s="19">
        <f>SUM(H63:H69)</f>
        <v>21.380000000000003</v>
      </c>
      <c r="I70" s="19">
        <f>SUM(I63:I69)</f>
        <v>86.26</v>
      </c>
      <c r="J70" s="19">
        <f>SUM(J63:J69)</f>
        <v>651</v>
      </c>
      <c r="K70" s="25"/>
      <c r="L70" s="19">
        <f>SUM(L63:L69)</f>
        <v>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>G70+G80</f>
        <v>23.18</v>
      </c>
      <c r="H81" s="32">
        <f>H70+H80</f>
        <v>21.380000000000003</v>
      </c>
      <c r="I81" s="32">
        <f>I70+I80</f>
        <v>86.26</v>
      </c>
      <c r="J81" s="32">
        <f>J70+J80</f>
        <v>651</v>
      </c>
      <c r="K81" s="32"/>
      <c r="L81" s="32">
        <f>L70+L80</f>
        <v>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90</v>
      </c>
      <c r="G82" s="40">
        <v>17.2</v>
      </c>
      <c r="H82" s="40">
        <v>14.25</v>
      </c>
      <c r="I82" s="40">
        <v>18.8</v>
      </c>
      <c r="J82" s="40">
        <v>235</v>
      </c>
      <c r="K82" s="41" t="s">
        <v>76</v>
      </c>
      <c r="L82" s="40">
        <v>46.39</v>
      </c>
    </row>
    <row r="83" spans="1:12" ht="15">
      <c r="A83" s="23"/>
      <c r="B83" s="15"/>
      <c r="C83" s="11"/>
      <c r="D83" s="6" t="s">
        <v>69</v>
      </c>
      <c r="E83" s="42" t="s">
        <v>77</v>
      </c>
      <c r="F83" s="43">
        <v>150</v>
      </c>
      <c r="G83" s="43">
        <v>5.4</v>
      </c>
      <c r="H83" s="43">
        <v>4.8</v>
      </c>
      <c r="I83" s="43">
        <v>38.4</v>
      </c>
      <c r="J83" s="43">
        <v>188</v>
      </c>
      <c r="K83" s="44" t="s">
        <v>78</v>
      </c>
      <c r="L83" s="43">
        <v>6.95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0.1</v>
      </c>
      <c r="H84" s="43">
        <v>0</v>
      </c>
      <c r="I84" s="43">
        <v>17.899999999999999</v>
      </c>
      <c r="J84" s="43">
        <v>54</v>
      </c>
      <c r="K84" s="44" t="s">
        <v>65</v>
      </c>
      <c r="L84" s="43">
        <v>4.76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 t="s">
        <v>46</v>
      </c>
      <c r="G85" s="43">
        <v>4.18</v>
      </c>
      <c r="H85" s="43">
        <v>1.08</v>
      </c>
      <c r="I85" s="43">
        <v>15.86</v>
      </c>
      <c r="J85" s="43">
        <v>108</v>
      </c>
      <c r="K85" s="44"/>
      <c r="L85" s="43">
        <v>3.57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79</v>
      </c>
      <c r="F87" s="43">
        <v>60</v>
      </c>
      <c r="G87" s="43">
        <v>3</v>
      </c>
      <c r="H87" s="43">
        <v>9</v>
      </c>
      <c r="I87" s="43">
        <v>0</v>
      </c>
      <c r="J87" s="43">
        <v>66</v>
      </c>
      <c r="K87" s="44" t="s">
        <v>51</v>
      </c>
      <c r="L87" s="43">
        <v>1.33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29.880000000000003</v>
      </c>
      <c r="H89" s="19">
        <f>SUM(H82:H88)</f>
        <v>29.130000000000003</v>
      </c>
      <c r="I89" s="19">
        <f>SUM(I82:I88)</f>
        <v>90.96</v>
      </c>
      <c r="J89" s="19">
        <f>SUM(J82:J88)</f>
        <v>651</v>
      </c>
      <c r="K89" s="25"/>
      <c r="L89" s="19">
        <f>SUM(L82:L88)</f>
        <v>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>G89+G99</f>
        <v>29.880000000000003</v>
      </c>
      <c r="H100" s="32">
        <f>H89+H99</f>
        <v>29.130000000000003</v>
      </c>
      <c r="I100" s="32">
        <f>I89+I99</f>
        <v>90.96</v>
      </c>
      <c r="J100" s="32">
        <f>J89+J99</f>
        <v>651</v>
      </c>
      <c r="K100" s="32"/>
      <c r="L100" s="32">
        <f>L89+L99</f>
        <v>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43</v>
      </c>
      <c r="F101" s="40">
        <v>90</v>
      </c>
      <c r="G101" s="40">
        <v>7.3</v>
      </c>
      <c r="H101" s="40">
        <v>11.57</v>
      </c>
      <c r="I101" s="40">
        <v>7.88</v>
      </c>
      <c r="J101" s="40">
        <v>210</v>
      </c>
      <c r="K101" s="41" t="s">
        <v>49</v>
      </c>
      <c r="L101" s="40">
        <v>42.62</v>
      </c>
    </row>
    <row r="102" spans="1:12" ht="15">
      <c r="A102" s="23"/>
      <c r="B102" s="15"/>
      <c r="C102" s="11"/>
      <c r="D102" s="6" t="s">
        <v>69</v>
      </c>
      <c r="E102" s="42" t="s">
        <v>71</v>
      </c>
      <c r="F102" s="43">
        <v>150</v>
      </c>
      <c r="G102" s="43">
        <v>2.7</v>
      </c>
      <c r="H102" s="43">
        <v>5.8</v>
      </c>
      <c r="I102" s="43">
        <v>21.1</v>
      </c>
      <c r="J102" s="43">
        <v>135</v>
      </c>
      <c r="K102" s="44" t="s">
        <v>48</v>
      </c>
      <c r="L102" s="43">
        <v>10.72</v>
      </c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0.3</v>
      </c>
      <c r="H103" s="43">
        <v>0</v>
      </c>
      <c r="I103" s="43">
        <v>18.2</v>
      </c>
      <c r="J103" s="43">
        <v>54</v>
      </c>
      <c r="K103" s="44" t="s">
        <v>50</v>
      </c>
      <c r="L103" s="43">
        <v>4.76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 t="s">
        <v>46</v>
      </c>
      <c r="G104" s="43">
        <v>4.18</v>
      </c>
      <c r="H104" s="43">
        <v>1.08</v>
      </c>
      <c r="I104" s="43">
        <v>15.86</v>
      </c>
      <c r="J104" s="43">
        <v>71</v>
      </c>
      <c r="K104" s="44"/>
      <c r="L104" s="43">
        <v>3.57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80</v>
      </c>
      <c r="F106" s="43">
        <v>60</v>
      </c>
      <c r="G106" s="43">
        <v>0.3</v>
      </c>
      <c r="H106" s="43">
        <v>3.3</v>
      </c>
      <c r="I106" s="43">
        <v>7.2</v>
      </c>
      <c r="J106" s="43">
        <v>66</v>
      </c>
      <c r="K106" s="44" t="s">
        <v>81</v>
      </c>
      <c r="L106" s="43">
        <v>1.33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14.780000000000001</v>
      </c>
      <c r="H108" s="19">
        <f>SUM(H101:H107)</f>
        <v>21.750000000000004</v>
      </c>
      <c r="I108" s="19">
        <f>SUM(I101:I107)</f>
        <v>70.239999999999995</v>
      </c>
      <c r="J108" s="19">
        <f>SUM(J101:J107)</f>
        <v>536</v>
      </c>
      <c r="K108" s="25"/>
      <c r="L108" s="19">
        <f>SUM(L101:L107)</f>
        <v>62.999999999999993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>G108+G118</f>
        <v>14.780000000000001</v>
      </c>
      <c r="H119" s="32">
        <f>H108+H118</f>
        <v>21.750000000000004</v>
      </c>
      <c r="I119" s="32">
        <f>I108+I118</f>
        <v>70.239999999999995</v>
      </c>
      <c r="J119" s="32">
        <f>J108+J118</f>
        <v>536</v>
      </c>
      <c r="K119" s="32"/>
      <c r="L119" s="32">
        <f>L108+L118</f>
        <v>62.999999999999993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90</v>
      </c>
      <c r="G120" s="40">
        <v>0.4</v>
      </c>
      <c r="H120" s="40">
        <v>13</v>
      </c>
      <c r="I120" s="40">
        <v>0.7</v>
      </c>
      <c r="J120" s="40">
        <v>163</v>
      </c>
      <c r="K120" s="41" t="s">
        <v>61</v>
      </c>
      <c r="L120" s="40">
        <v>38.47</v>
      </c>
    </row>
    <row r="121" spans="1:12" ht="15">
      <c r="A121" s="14"/>
      <c r="B121" s="15"/>
      <c r="C121" s="11"/>
      <c r="D121" s="6" t="s">
        <v>69</v>
      </c>
      <c r="E121" s="42" t="s">
        <v>62</v>
      </c>
      <c r="F121" s="43">
        <v>150</v>
      </c>
      <c r="G121" s="43">
        <v>3.75</v>
      </c>
      <c r="H121" s="43">
        <v>4.6500000000000004</v>
      </c>
      <c r="I121" s="43">
        <v>27.6</v>
      </c>
      <c r="J121" s="43">
        <v>124</v>
      </c>
      <c r="K121" s="44" t="s">
        <v>63</v>
      </c>
      <c r="L121" s="43">
        <v>13.6</v>
      </c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0.3</v>
      </c>
      <c r="H122" s="43">
        <v>0</v>
      </c>
      <c r="I122" s="43">
        <v>14.9</v>
      </c>
      <c r="J122" s="43">
        <v>57</v>
      </c>
      <c r="K122" s="44" t="s">
        <v>65</v>
      </c>
      <c r="L122" s="43">
        <v>2.36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 t="s">
        <v>46</v>
      </c>
      <c r="G123" s="43">
        <v>4.18</v>
      </c>
      <c r="H123" s="43">
        <v>1.08</v>
      </c>
      <c r="I123" s="43">
        <v>15.86</v>
      </c>
      <c r="J123" s="43">
        <v>109</v>
      </c>
      <c r="K123" s="44"/>
      <c r="L123" s="43">
        <v>3.57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82</v>
      </c>
      <c r="F125" s="43">
        <v>60</v>
      </c>
      <c r="G125" s="43">
        <v>1.4</v>
      </c>
      <c r="H125" s="43">
        <v>5.2</v>
      </c>
      <c r="I125" s="43">
        <v>9</v>
      </c>
      <c r="J125" s="43">
        <v>38</v>
      </c>
      <c r="K125" s="44" t="s">
        <v>67</v>
      </c>
      <c r="L125" s="43">
        <v>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10.029999999999999</v>
      </c>
      <c r="H127" s="19">
        <f>SUM(H120:H126)</f>
        <v>23.929999999999996</v>
      </c>
      <c r="I127" s="19">
        <f>SUM(I120:I126)</f>
        <v>68.06</v>
      </c>
      <c r="J127" s="19">
        <f>SUM(J120:J126)</f>
        <v>491</v>
      </c>
      <c r="K127" s="25"/>
      <c r="L127" s="19">
        <f>SUM(L120:L126)</f>
        <v>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>G127+G137</f>
        <v>10.029999999999999</v>
      </c>
      <c r="H138" s="32">
        <f>H127+H137</f>
        <v>23.929999999999996</v>
      </c>
      <c r="I138" s="32">
        <f>I127+I137</f>
        <v>68.06</v>
      </c>
      <c r="J138" s="32">
        <f>J127+J137</f>
        <v>491</v>
      </c>
      <c r="K138" s="32"/>
      <c r="L138" s="32">
        <f>L127+L137</f>
        <v>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90</v>
      </c>
      <c r="G139" s="40">
        <v>14.5</v>
      </c>
      <c r="H139" s="40">
        <v>12</v>
      </c>
      <c r="I139" s="40">
        <v>12.8</v>
      </c>
      <c r="J139" s="40">
        <v>207</v>
      </c>
      <c r="K139" s="41" t="s">
        <v>53</v>
      </c>
      <c r="L139" s="40">
        <v>38.11</v>
      </c>
    </row>
    <row r="140" spans="1:12" ht="15">
      <c r="A140" s="23"/>
      <c r="B140" s="15"/>
      <c r="C140" s="11"/>
      <c r="D140" s="6" t="s">
        <v>69</v>
      </c>
      <c r="E140" s="42" t="s">
        <v>83</v>
      </c>
      <c r="F140" s="43">
        <v>150</v>
      </c>
      <c r="G140" s="43">
        <v>3.9</v>
      </c>
      <c r="H140" s="43">
        <v>3.7</v>
      </c>
      <c r="I140" s="43">
        <v>29.2</v>
      </c>
      <c r="J140" s="43">
        <v>139</v>
      </c>
      <c r="K140" s="44" t="s">
        <v>55</v>
      </c>
      <c r="L140" s="43">
        <v>7.74</v>
      </c>
    </row>
    <row r="141" spans="1:12" ht="15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0.1</v>
      </c>
      <c r="H141" s="43">
        <v>0</v>
      </c>
      <c r="I141" s="43">
        <v>17.899999999999999</v>
      </c>
      <c r="J141" s="43">
        <v>68</v>
      </c>
      <c r="K141" s="44" t="s">
        <v>57</v>
      </c>
      <c r="L141" s="43">
        <v>5.28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 t="s">
        <v>46</v>
      </c>
      <c r="G142" s="43">
        <v>4.18</v>
      </c>
      <c r="H142" s="43">
        <v>1.08</v>
      </c>
      <c r="I142" s="43">
        <v>15.86</v>
      </c>
      <c r="J142" s="43">
        <v>109</v>
      </c>
      <c r="K142" s="44"/>
      <c r="L142" s="43">
        <v>3.57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58</v>
      </c>
      <c r="F144" s="43">
        <v>200</v>
      </c>
      <c r="G144" s="43">
        <v>0.8</v>
      </c>
      <c r="H144" s="43">
        <v>4.4000000000000004</v>
      </c>
      <c r="I144" s="43">
        <v>5.0999999999999996</v>
      </c>
      <c r="J144" s="43">
        <v>64</v>
      </c>
      <c r="K144" s="44" t="s">
        <v>59</v>
      </c>
      <c r="L144" s="43">
        <v>8.3000000000000007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>SUM(G139:G145)</f>
        <v>23.48</v>
      </c>
      <c r="H146" s="19">
        <f>SUM(H139:H145)</f>
        <v>21.18</v>
      </c>
      <c r="I146" s="19">
        <f>SUM(I139:I145)</f>
        <v>80.859999999999985</v>
      </c>
      <c r="J146" s="19">
        <f>SUM(J139:J145)</f>
        <v>587</v>
      </c>
      <c r="K146" s="25"/>
      <c r="L146" s="19">
        <f>SUM(L139:L145)</f>
        <v>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640</v>
      </c>
      <c r="G157" s="32">
        <f>G146+G156</f>
        <v>23.48</v>
      </c>
      <c r="H157" s="32">
        <f>H146+H156</f>
        <v>21.18</v>
      </c>
      <c r="I157" s="32">
        <f>I146+I156</f>
        <v>80.859999999999985</v>
      </c>
      <c r="J157" s="32">
        <f>J146+J156</f>
        <v>587</v>
      </c>
      <c r="K157" s="32"/>
      <c r="L157" s="32">
        <f>L146+L156</f>
        <v>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90</v>
      </c>
      <c r="G158" s="40">
        <v>14.5</v>
      </c>
      <c r="H158" s="40">
        <v>12</v>
      </c>
      <c r="I158" s="40">
        <v>12.8</v>
      </c>
      <c r="J158" s="40">
        <v>207</v>
      </c>
      <c r="K158" s="41" t="s">
        <v>53</v>
      </c>
      <c r="L158" s="40">
        <v>38.11</v>
      </c>
    </row>
    <row r="159" spans="1:12" ht="15">
      <c r="A159" s="23"/>
      <c r="B159" s="15"/>
      <c r="C159" s="11"/>
      <c r="D159" s="6" t="s">
        <v>69</v>
      </c>
      <c r="E159" s="42" t="s">
        <v>71</v>
      </c>
      <c r="F159" s="43">
        <v>150</v>
      </c>
      <c r="G159" s="43">
        <v>2.7</v>
      </c>
      <c r="H159" s="43">
        <v>5.8</v>
      </c>
      <c r="I159" s="43">
        <v>21.1</v>
      </c>
      <c r="J159" s="43">
        <v>135</v>
      </c>
      <c r="K159" s="44" t="s">
        <v>48</v>
      </c>
      <c r="L159" s="43">
        <v>10.72</v>
      </c>
    </row>
    <row r="160" spans="1:12" ht="1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0.6</v>
      </c>
      <c r="H160" s="43">
        <v>0</v>
      </c>
      <c r="I160" s="43">
        <v>35.4</v>
      </c>
      <c r="J160" s="43">
        <v>93</v>
      </c>
      <c r="K160" s="44" t="s">
        <v>70</v>
      </c>
      <c r="L160" s="43">
        <v>9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 t="s">
        <v>46</v>
      </c>
      <c r="G161" s="43">
        <v>4.18</v>
      </c>
      <c r="H161" s="43">
        <v>1.08</v>
      </c>
      <c r="I161" s="43">
        <v>15.86</v>
      </c>
      <c r="J161" s="43">
        <v>109</v>
      </c>
      <c r="K161" s="44"/>
      <c r="L161" s="43">
        <v>3.57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84</v>
      </c>
      <c r="F163" s="43">
        <v>60</v>
      </c>
      <c r="G163" s="43">
        <v>1.2</v>
      </c>
      <c r="H163" s="43">
        <v>2.5</v>
      </c>
      <c r="I163" s="43">
        <v>1.1000000000000001</v>
      </c>
      <c r="J163" s="43">
        <v>107</v>
      </c>
      <c r="K163" s="44" t="s">
        <v>74</v>
      </c>
      <c r="L163" s="43">
        <v>1.6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23.18</v>
      </c>
      <c r="H165" s="19">
        <f>SUM(H158:H164)</f>
        <v>21.380000000000003</v>
      </c>
      <c r="I165" s="19">
        <f>SUM(I158:I164)</f>
        <v>86.26</v>
      </c>
      <c r="J165" s="19">
        <f>SUM(J158:J164)</f>
        <v>651</v>
      </c>
      <c r="K165" s="25"/>
      <c r="L165" s="19">
        <f>SUM(L158:L164)</f>
        <v>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>G165+G175</f>
        <v>23.18</v>
      </c>
      <c r="H176" s="32">
        <f>H165+H175</f>
        <v>21.380000000000003</v>
      </c>
      <c r="I176" s="32">
        <f>I165+I175</f>
        <v>86.26</v>
      </c>
      <c r="J176" s="32">
        <f>J165+J175</f>
        <v>651</v>
      </c>
      <c r="K176" s="32"/>
      <c r="L176" s="32">
        <f>L165+L175</f>
        <v>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90</v>
      </c>
      <c r="G177" s="40">
        <v>17.2</v>
      </c>
      <c r="H177" s="40">
        <v>14.25</v>
      </c>
      <c r="I177" s="40">
        <v>18.8</v>
      </c>
      <c r="J177" s="40">
        <v>235</v>
      </c>
      <c r="K177" s="41" t="s">
        <v>76</v>
      </c>
      <c r="L177" s="40">
        <v>46.39</v>
      </c>
    </row>
    <row r="178" spans="1:12" ht="15">
      <c r="A178" s="23"/>
      <c r="B178" s="15"/>
      <c r="C178" s="11"/>
      <c r="D178" s="6" t="s">
        <v>69</v>
      </c>
      <c r="E178" s="42" t="s">
        <v>77</v>
      </c>
      <c r="F178" s="43">
        <v>150</v>
      </c>
      <c r="G178" s="43">
        <v>5.4</v>
      </c>
      <c r="H178" s="43">
        <v>4.8</v>
      </c>
      <c r="I178" s="43">
        <v>38.4</v>
      </c>
      <c r="J178" s="43">
        <v>188</v>
      </c>
      <c r="K178" s="44" t="s">
        <v>78</v>
      </c>
      <c r="L178" s="43">
        <v>6.95</v>
      </c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</v>
      </c>
      <c r="H179" s="43">
        <v>0</v>
      </c>
      <c r="I179" s="43">
        <v>17.899999999999999</v>
      </c>
      <c r="J179" s="43">
        <v>54</v>
      </c>
      <c r="K179" s="44" t="s">
        <v>65</v>
      </c>
      <c r="L179" s="43">
        <v>4.76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 t="s">
        <v>46</v>
      </c>
      <c r="G180" s="43">
        <v>4.18</v>
      </c>
      <c r="H180" s="43">
        <v>1.08</v>
      </c>
      <c r="I180" s="43">
        <v>15.86</v>
      </c>
      <c r="J180" s="43">
        <v>108</v>
      </c>
      <c r="K180" s="44"/>
      <c r="L180" s="43">
        <v>3.57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86</v>
      </c>
      <c r="F182" s="43">
        <v>60</v>
      </c>
      <c r="G182" s="43">
        <v>3</v>
      </c>
      <c r="H182" s="43">
        <v>9</v>
      </c>
      <c r="I182" s="43">
        <v>0</v>
      </c>
      <c r="J182" s="43">
        <v>66</v>
      </c>
      <c r="K182" s="44" t="s">
        <v>51</v>
      </c>
      <c r="L182" s="43">
        <v>1.33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29.880000000000003</v>
      </c>
      <c r="H184" s="19">
        <f>SUM(H177:H183)</f>
        <v>29.130000000000003</v>
      </c>
      <c r="I184" s="19">
        <f>SUM(I177:I183)</f>
        <v>90.96</v>
      </c>
      <c r="J184" s="19">
        <f>SUM(J177:J183)</f>
        <v>651</v>
      </c>
      <c r="K184" s="25"/>
      <c r="L184" s="19">
        <f>SUM(L177:L183)</f>
        <v>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>G184+G194</f>
        <v>29.880000000000003</v>
      </c>
      <c r="H195" s="32">
        <f>H184+H194</f>
        <v>29.130000000000003</v>
      </c>
      <c r="I195" s="32">
        <f>I184+I194</f>
        <v>90.96</v>
      </c>
      <c r="J195" s="32">
        <f>J184+J194</f>
        <v>651</v>
      </c>
      <c r="K195" s="32"/>
      <c r="L195" s="32">
        <f>L184+L194</f>
        <v>63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514</v>
      </c>
      <c r="G196" s="34">
        <f>(G24+G43+G62+G81+G100+G119+G138+G157+G176+G195)/(IF(G24=0,0,1)+IF(G43=0,0,1)+IF(G62=0,0,1)+IF(G81=0,0,1)+IF(G100=0,0,1)+IF(G119=0,0,1)+IF(G138=0,0,1)+IF(G157=0,0,1)+IF(G176=0,0,1)+IF(G195=0,0,1))</f>
        <v>20.27</v>
      </c>
      <c r="H196" s="34">
        <f>(H24+H43+H62+H81+H100+H119+H138+H157+H176+H195)/(IF(H24=0,0,1)+IF(H43=0,0,1)+IF(H62=0,0,1)+IF(H81=0,0,1)+IF(H100=0,0,1)+IF(H119=0,0,1)+IF(H138=0,0,1)+IF(H157=0,0,1)+IF(H176=0,0,1)+IF(H195=0,0,1))</f>
        <v>23.474</v>
      </c>
      <c r="I196" s="34">
        <f>(I24+I43+I62+I81+I100+I119+I138+I157+I176+I195)/(IF(I24=0,0,1)+IF(I43=0,0,1)+IF(I62=0,0,1)+IF(I81=0,0,1)+IF(I100=0,0,1)+IF(I119=0,0,1)+IF(I138=0,0,1)+IF(I157=0,0,1)+IF(I176=0,0,1)+IF(I195=0,0,1))</f>
        <v>79.275999999999996</v>
      </c>
      <c r="J196" s="34">
        <f>(J24+J43+J62+J81+J100+J119+J138+J157+J176+J195)/(IF(J24=0,0,1)+IF(J43=0,0,1)+IF(J62=0,0,1)+IF(J81=0,0,1)+IF(J100=0,0,1)+IF(J119=0,0,1)+IF(J138=0,0,1)+IF(J157=0,0,1)+IF(J176=0,0,1)+IF(J195=0,0,1))</f>
        <v>583.20000000000005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63</v>
      </c>
    </row>
  </sheetData>
  <sheetProtection sheet="1" objects="1" scenarios="1"/>
  <mergeCells count="14">
    <mergeCell ref="C100:D100"/>
    <mergeCell ref="C24:D24"/>
    <mergeCell ref="C1:E1"/>
    <mergeCell ref="C81:D8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2023-10-23T05:32:20Z</dcterms:modified>
</cp:coreProperties>
</file>